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2" windowWidth="14352" windowHeight="7992" activeTab="3"/>
  </bookViews>
  <sheets>
    <sheet name="Chart - Break-even point" sheetId="4" r:id="rId1"/>
    <sheet name="Task1" sheetId="1" r:id="rId2"/>
    <sheet name="Break-Even" sheetId="5" r:id="rId3"/>
    <sheet name="LP" sheetId="6" r:id="rId4"/>
  </sheets>
  <definedNames>
    <definedName name="solver_adj" localSheetId="3" hidden="1">LP!$C$5</definedName>
    <definedName name="solver_cvg" localSheetId="3" hidden="1">0.0001</definedName>
    <definedName name="solver_drv" localSheetId="3" hidden="1">1</definedName>
    <definedName name="solver_est" localSheetId="3" hidden="1">1</definedName>
    <definedName name="solver_itr" localSheetId="3" hidden="1">100</definedName>
    <definedName name="solver_lhs1" localSheetId="3" hidden="1">LP!$C$11</definedName>
    <definedName name="solver_lin" localSheetId="3" hidden="1">2</definedName>
    <definedName name="solver_neg" localSheetId="3" hidden="1">2</definedName>
    <definedName name="solver_num" localSheetId="3" hidden="1">1</definedName>
    <definedName name="solver_nwt" localSheetId="3" hidden="1">1</definedName>
    <definedName name="solver_opt" localSheetId="3" hidden="1">LP!$C$7</definedName>
    <definedName name="solver_pre" localSheetId="3" hidden="1">0.000001</definedName>
    <definedName name="solver_rel1" localSheetId="3" hidden="1">1</definedName>
    <definedName name="solver_rhs1" localSheetId="3" hidden="1">LP!$D$10</definedName>
    <definedName name="solver_scl" localSheetId="3" hidden="1">2</definedName>
    <definedName name="solver_sho" localSheetId="3" hidden="1">2</definedName>
    <definedName name="solver_tim" localSheetId="3" hidden="1">100</definedName>
    <definedName name="solver_tol" localSheetId="3" hidden="1">0.05</definedName>
    <definedName name="solver_typ" localSheetId="3" hidden="1">1</definedName>
    <definedName name="solver_val" localSheetId="3" hidden="1">0</definedName>
  </definedNames>
  <calcPr calcId="125725"/>
</workbook>
</file>

<file path=xl/calcChain.xml><?xml version="1.0" encoding="utf-8"?>
<calcChain xmlns="http://schemas.openxmlformats.org/spreadsheetml/2006/main">
  <c r="D3" i="6"/>
  <c r="F3"/>
  <c r="D4"/>
  <c r="F4"/>
  <c r="F6"/>
  <c r="C7"/>
  <c r="C11"/>
  <c r="F5" s="1"/>
  <c r="E3" i="5"/>
  <c r="F3"/>
  <c r="G3"/>
  <c r="F4"/>
  <c r="H4" s="1"/>
  <c r="G4"/>
  <c r="I4"/>
  <c r="F5"/>
  <c r="G5"/>
  <c r="H5"/>
  <c r="I5"/>
  <c r="C7"/>
  <c r="G6" i="1" l="1"/>
  <c r="F6"/>
  <c r="G5"/>
  <c r="F5"/>
  <c r="G4"/>
  <c r="F4"/>
  <c r="C8"/>
  <c r="C10" s="1"/>
  <c r="C9" l="1"/>
</calcChain>
</file>

<file path=xl/comments1.xml><?xml version="1.0" encoding="utf-8"?>
<comments xmlns="http://schemas.openxmlformats.org/spreadsheetml/2006/main">
  <authors>
    <author>Author</author>
  </authors>
  <commentList>
    <comment ref="B7" authorId="0">
      <text>
        <r>
          <rPr>
            <sz val="9"/>
            <color indexed="81"/>
            <rFont val="Tahoma"/>
            <family val="2"/>
          </rPr>
          <t>at break-even point</t>
        </r>
      </text>
    </comment>
  </commentList>
</comments>
</file>

<file path=xl/sharedStrings.xml><?xml version="1.0" encoding="utf-8"?>
<sst xmlns="http://schemas.openxmlformats.org/spreadsheetml/2006/main" count="36" uniqueCount="29">
  <si>
    <t>fixed costs</t>
  </si>
  <si>
    <t>variable costs</t>
  </si>
  <si>
    <t>price</t>
  </si>
  <si>
    <t>Values</t>
  </si>
  <si>
    <t>Variables</t>
  </si>
  <si>
    <t>volume</t>
  </si>
  <si>
    <t>revenue</t>
  </si>
  <si>
    <t>total costs</t>
  </si>
  <si>
    <t>Graphs</t>
  </si>
  <si>
    <t>jeans</t>
  </si>
  <si>
    <t>Volume</t>
  </si>
  <si>
    <t>Price</t>
  </si>
  <si>
    <t>Variable costs</t>
  </si>
  <si>
    <t>Revenue</t>
  </si>
  <si>
    <t>Total costs</t>
  </si>
  <si>
    <t>Fixed costs</t>
  </si>
  <si>
    <t>Value</t>
  </si>
  <si>
    <t>Variable</t>
  </si>
  <si>
    <t>&lt;&lt; fulfill constraint</t>
  </si>
  <si>
    <t>steel x volume</t>
  </si>
  <si>
    <t>steel</t>
  </si>
  <si>
    <t>total</t>
  </si>
  <si>
    <t>per item</t>
  </si>
  <si>
    <t>&lt;&lt; to be maximised</t>
  </si>
  <si>
    <t>profit (Z)</t>
  </si>
  <si>
    <t>&lt;&lt; to be changed</t>
  </si>
  <si>
    <t>volume (x)</t>
  </si>
  <si>
    <t>cost</t>
  </si>
  <si>
    <t>Solver Model</t>
  </si>
</sst>
</file>

<file path=xl/styles.xml><?xml version="1.0" encoding="utf-8"?>
<styleSheet xmlns="http://schemas.openxmlformats.org/spreadsheetml/2006/main">
  <numFmts count="10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\ &quot;jeans&quot;"/>
    <numFmt numFmtId="165" formatCode="_-&quot;£&quot;* #,##0_-;\-&quot;£&quot;* #,##0_-;_-&quot;£&quot;* &quot;-&quot;??_-;_-@_-"/>
    <numFmt numFmtId="166" formatCode="_-* #,##0_-;\-* #,##0_-;_-* &quot;-&quot;??_-;_-@_-"/>
    <numFmt numFmtId="167" formatCode="#,##0.0\ &quot;items&quot;"/>
    <numFmt numFmtId="168" formatCode="&quot;£&quot;#,##0"/>
    <numFmt numFmtId="169" formatCode="0\ &quot;items&quot;"/>
    <numFmt numFmtId="170" formatCode="&quot;£&quot;#,##0.00\ &quot;per item&quot;"/>
    <numFmt numFmtId="171" formatCode="0\ &quot;lb&quot;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theme="6" tint="0.79998168889431442"/>
      </patternFill>
    </fill>
    <fill>
      <patternFill patternType="solid">
        <fgColor theme="8"/>
        <bgColor theme="8"/>
      </patternFill>
    </fill>
  </fills>
  <borders count="13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 style="thin">
        <color theme="6" tint="0.39997558519241921"/>
      </right>
      <top/>
      <bottom style="thin">
        <color theme="6" tint="0.39997558519241921"/>
      </bottom>
      <diagonal/>
    </border>
    <border>
      <left style="thin">
        <color theme="6" tint="0.39997558519241921"/>
      </left>
      <right/>
      <top/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/>
      <bottom style="thin">
        <color theme="8" tint="0.39997558519241921"/>
      </bottom>
      <diagonal/>
    </border>
    <border>
      <left style="thin">
        <color theme="8" tint="0.39997558519241921"/>
      </left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0" borderId="1" xfId="0" applyFont="1" applyBorder="1"/>
    <xf numFmtId="44" fontId="0" fillId="0" borderId="2" xfId="2" applyNumberFormat="1" applyFont="1" applyBorder="1"/>
    <xf numFmtId="0" fontId="0" fillId="0" borderId="3" xfId="0" applyFont="1" applyBorder="1"/>
    <xf numFmtId="44" fontId="0" fillId="0" borderId="4" xfId="2" applyNumberFormat="1" applyFont="1" applyBorder="1"/>
    <xf numFmtId="164" fontId="0" fillId="0" borderId="0" xfId="1" applyNumberFormat="1" applyFont="1" applyFill="1" applyBorder="1"/>
    <xf numFmtId="165" fontId="0" fillId="0" borderId="0" xfId="0" applyNumberFormat="1"/>
    <xf numFmtId="166" fontId="0" fillId="0" borderId="0" xfId="1" applyNumberFormat="1" applyFont="1" applyFill="1" applyBorder="1"/>
    <xf numFmtId="167" fontId="4" fillId="3" borderId="5" xfId="1" applyNumberFormat="1" applyFont="1" applyFill="1" applyBorder="1"/>
    <xf numFmtId="0" fontId="5" fillId="3" borderId="6" xfId="0" applyFont="1" applyFill="1" applyBorder="1"/>
    <xf numFmtId="0" fontId="0" fillId="0" borderId="5" xfId="0" applyFont="1" applyBorder="1"/>
    <xf numFmtId="0" fontId="0" fillId="0" borderId="6" xfId="0" applyFont="1" applyBorder="1"/>
    <xf numFmtId="168" fontId="0" fillId="0" borderId="0" xfId="0" applyNumberFormat="1"/>
    <xf numFmtId="169" fontId="0" fillId="0" borderId="0" xfId="0" applyNumberFormat="1"/>
    <xf numFmtId="170" fontId="1" fillId="3" borderId="5" xfId="2" applyNumberFormat="1" applyFont="1" applyFill="1" applyBorder="1"/>
    <xf numFmtId="0" fontId="0" fillId="3" borderId="6" xfId="0" applyFont="1" applyFill="1" applyBorder="1"/>
    <xf numFmtId="170" fontId="1" fillId="0" borderId="5" xfId="2" applyNumberFormat="1" applyFont="1" applyBorder="1"/>
    <xf numFmtId="44" fontId="1" fillId="3" borderId="5" xfId="2" applyNumberFormat="1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5" fillId="3" borderId="5" xfId="0" applyFont="1" applyFill="1" applyBorder="1"/>
    <xf numFmtId="171" fontId="0" fillId="3" borderId="9" xfId="0" applyNumberFormat="1" applyFont="1" applyFill="1" applyBorder="1"/>
    <xf numFmtId="171" fontId="0" fillId="0" borderId="5" xfId="0" applyNumberFormat="1" applyFont="1" applyBorder="1"/>
    <xf numFmtId="171" fontId="0" fillId="0" borderId="9" xfId="0" applyNumberFormat="1" applyFont="1" applyBorder="1"/>
    <xf numFmtId="0" fontId="2" fillId="2" borderId="10" xfId="0" applyFont="1" applyFill="1" applyBorder="1"/>
    <xf numFmtId="0" fontId="0" fillId="0" borderId="9" xfId="0" applyFont="1" applyBorder="1"/>
    <xf numFmtId="44" fontId="1" fillId="3" borderId="9" xfId="2" applyFont="1" applyFill="1" applyBorder="1"/>
    <xf numFmtId="0" fontId="3" fillId="3" borderId="6" xfId="0" applyFont="1" applyFill="1" applyBorder="1"/>
    <xf numFmtId="0" fontId="0" fillId="0" borderId="11" xfId="0" applyFont="1" applyBorder="1"/>
    <xf numFmtId="0" fontId="0" fillId="4" borderId="11" xfId="0" applyFont="1" applyFill="1" applyBorder="1"/>
    <xf numFmtId="0" fontId="0" fillId="3" borderId="5" xfId="0" applyFill="1" applyBorder="1"/>
    <xf numFmtId="169" fontId="0" fillId="5" borderId="9" xfId="0" applyNumberFormat="1" applyFont="1" applyFill="1" applyBorder="1"/>
    <xf numFmtId="44" fontId="1" fillId="0" borderId="5" xfId="2" applyFont="1" applyBorder="1"/>
    <xf numFmtId="44" fontId="1" fillId="0" borderId="9" xfId="2" applyFont="1" applyBorder="1"/>
    <xf numFmtId="44" fontId="1" fillId="3" borderId="5" xfId="2" applyFont="1" applyFill="1" applyBorder="1"/>
    <xf numFmtId="0" fontId="2" fillId="6" borderId="12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2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Task1!$E$4</c:f>
              <c:strCache>
                <c:ptCount val="1"/>
                <c:pt idx="0">
                  <c:v>fixed costs</c:v>
                </c:pt>
              </c:strCache>
            </c:strRef>
          </c:tx>
          <c:xVal>
            <c:numRef>
              <c:f>Task1!$F$3:$G$3</c:f>
              <c:numCache>
                <c:formatCode>_-* #,##0_-;\-* #,##0_-;_-* "-"??_-;_-@_-</c:formatCode>
                <c:ptCount val="2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Task1!$F$4:$G$4</c:f>
              <c:numCache>
                <c:formatCode>_-"£"* #,##0_-;\-"£"* #,##0_-;_-"£"* "-"??_-;_-@_-</c:formatCode>
                <c:ptCount val="2"/>
                <c:pt idx="0">
                  <c:v>10000</c:v>
                </c:pt>
                <c:pt idx="1">
                  <c:v>10000</c:v>
                </c:pt>
              </c:numCache>
            </c:numRef>
          </c:yVal>
        </c:ser>
        <c:ser>
          <c:idx val="1"/>
          <c:order val="1"/>
          <c:tx>
            <c:strRef>
              <c:f>Task1!$E$5</c:f>
              <c:strCache>
                <c:ptCount val="1"/>
                <c:pt idx="0">
                  <c:v>total costs</c:v>
                </c:pt>
              </c:strCache>
            </c:strRef>
          </c:tx>
          <c:xVal>
            <c:numRef>
              <c:f>Task1!$F$3:$G$3</c:f>
              <c:numCache>
                <c:formatCode>_-* #,##0_-;\-* #,##0_-;_-* "-"??_-;_-@_-</c:formatCode>
                <c:ptCount val="2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Task1!$F$5:$G$5</c:f>
              <c:numCache>
                <c:formatCode>_-"£"* #,##0_-;\-"£"* #,##0_-;_-"£"* "-"??_-;_-@_-</c:formatCode>
                <c:ptCount val="2"/>
                <c:pt idx="0">
                  <c:v>10000</c:v>
                </c:pt>
                <c:pt idx="1">
                  <c:v>22000</c:v>
                </c:pt>
              </c:numCache>
            </c:numRef>
          </c:yVal>
        </c:ser>
        <c:ser>
          <c:idx val="2"/>
          <c:order val="2"/>
          <c:tx>
            <c:strRef>
              <c:f>Task1!$E$6</c:f>
              <c:strCache>
                <c:ptCount val="1"/>
                <c:pt idx="0">
                  <c:v>revenue</c:v>
                </c:pt>
              </c:strCache>
            </c:strRef>
          </c:tx>
          <c:xVal>
            <c:numRef>
              <c:f>Task1!$F$3:$G$3</c:f>
              <c:numCache>
                <c:formatCode>_-* #,##0_-;\-* #,##0_-;_-* "-"??_-;_-@_-</c:formatCode>
                <c:ptCount val="2"/>
                <c:pt idx="0">
                  <c:v>0</c:v>
                </c:pt>
                <c:pt idx="1">
                  <c:v>1500</c:v>
                </c:pt>
              </c:numCache>
            </c:numRef>
          </c:xVal>
          <c:yVal>
            <c:numRef>
              <c:f>Task1!$F$6:$G$6</c:f>
              <c:numCache>
                <c:formatCode>_-"£"* #,##0_-;\-"£"* #,##0_-;_-"£"* "-"??_-;_-@_-</c:formatCode>
                <c:ptCount val="2"/>
                <c:pt idx="0">
                  <c:v>0</c:v>
                </c:pt>
                <c:pt idx="1">
                  <c:v>34500</c:v>
                </c:pt>
              </c:numCache>
            </c:numRef>
          </c:yVal>
        </c:ser>
        <c:dLbls/>
        <c:axId val="136910720"/>
        <c:axId val="136912256"/>
      </c:scatterChart>
      <c:valAx>
        <c:axId val="136910720"/>
        <c:scaling>
          <c:orientation val="minMax"/>
          <c:max val="1500"/>
          <c:min val="0"/>
        </c:scaling>
        <c:axPos val="b"/>
        <c:numFmt formatCode="_-* #,##0_-;\-* #,##0_-;_-* &quot;-&quot;??_-;_-@_-" sourceLinked="1"/>
        <c:tickLblPos val="nextTo"/>
        <c:txPr>
          <a:bodyPr/>
          <a:lstStyle/>
          <a:p>
            <a:pPr>
              <a:defRPr sz="2000" baseline="0"/>
            </a:pPr>
            <a:endParaRPr lang="en-US"/>
          </a:p>
        </c:txPr>
        <c:crossAx val="136912256"/>
        <c:crosses val="autoZero"/>
        <c:crossBetween val="midCat"/>
      </c:valAx>
      <c:valAx>
        <c:axId val="136912256"/>
        <c:scaling>
          <c:orientation val="minMax"/>
          <c:max val="35000"/>
        </c:scaling>
        <c:axPos val="l"/>
        <c:majorGridlines/>
        <c:numFmt formatCode="_-&quot;£&quot;* #,##0_-;\-&quot;£&quot;* #,##0_-;_-&quot;£&quot;* &quot;-&quot;??_-;_-@_-" sourceLinked="1"/>
        <c:tickLblPos val="nextTo"/>
        <c:txPr>
          <a:bodyPr/>
          <a:lstStyle/>
          <a:p>
            <a:pPr>
              <a:defRPr sz="2000" baseline="0"/>
            </a:pPr>
            <a:endParaRPr lang="en-US"/>
          </a:p>
        </c:txPr>
        <c:crossAx val="136910720"/>
        <c:crosses val="autoZero"/>
        <c:crossBetween val="midCat"/>
      </c:valAx>
    </c:plotArea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6030796150481189"/>
          <c:y val="5.1400554097404488E-2"/>
          <c:w val="0.73962948381452365"/>
          <c:h val="0.79822506561679785"/>
        </c:manualLayout>
      </c:layout>
      <c:scatterChart>
        <c:scatterStyle val="lineMarker"/>
        <c:ser>
          <c:idx val="0"/>
          <c:order val="0"/>
          <c:tx>
            <c:strRef>
              <c:f>'Break-Even'!$F$3</c:f>
              <c:strCache>
                <c:ptCount val="1"/>
                <c:pt idx="0">
                  <c:v>Fixed costs</c:v>
                </c:pt>
              </c:strCache>
            </c:strRef>
          </c:tx>
          <c:marker>
            <c:symbol val="none"/>
          </c:marker>
          <c:xVal>
            <c:numRef>
              <c:f>'Break-Even'!$E$4:$E$5</c:f>
              <c:numCache>
                <c:formatCode>0\ "items"</c:formatCode>
                <c:ptCount val="2"/>
                <c:pt idx="0">
                  <c:v>0</c:v>
                </c:pt>
                <c:pt idx="1">
                  <c:v>1600</c:v>
                </c:pt>
              </c:numCache>
            </c:numRef>
          </c:xVal>
          <c:yVal>
            <c:numRef>
              <c:f>'Break-Even'!$F$4:$F$5</c:f>
              <c:numCache>
                <c:formatCode>_-"£"* #,##0_-;\-"£"* #,##0_-;_-"£"* "-"??_-;_-@_-</c:formatCode>
                <c:ptCount val="2"/>
                <c:pt idx="0">
                  <c:v>10000</c:v>
                </c:pt>
                <c:pt idx="1">
                  <c:v>10000</c:v>
                </c:pt>
              </c:numCache>
            </c:numRef>
          </c:yVal>
        </c:ser>
        <c:ser>
          <c:idx val="1"/>
          <c:order val="1"/>
          <c:tx>
            <c:strRef>
              <c:f>'Break-Even'!$G$3</c:f>
              <c:strCache>
                <c:ptCount val="1"/>
                <c:pt idx="0">
                  <c:v>Variable costs</c:v>
                </c:pt>
              </c:strCache>
            </c:strRef>
          </c:tx>
          <c:marker>
            <c:symbol val="none"/>
          </c:marker>
          <c:xVal>
            <c:numRef>
              <c:f>'Break-Even'!$E$4:$E$5</c:f>
              <c:numCache>
                <c:formatCode>0\ "items"</c:formatCode>
                <c:ptCount val="2"/>
                <c:pt idx="0">
                  <c:v>0</c:v>
                </c:pt>
                <c:pt idx="1">
                  <c:v>1600</c:v>
                </c:pt>
              </c:numCache>
            </c:numRef>
          </c:xVal>
          <c:yVal>
            <c:numRef>
              <c:f>'Break-Even'!$G$4:$G$5</c:f>
              <c:numCache>
                <c:formatCode>"£"#,##0</c:formatCode>
                <c:ptCount val="2"/>
                <c:pt idx="0">
                  <c:v>0</c:v>
                </c:pt>
                <c:pt idx="1">
                  <c:v>12800</c:v>
                </c:pt>
              </c:numCache>
            </c:numRef>
          </c:yVal>
        </c:ser>
        <c:ser>
          <c:idx val="2"/>
          <c:order val="2"/>
          <c:tx>
            <c:strRef>
              <c:f>'Break-Even'!$H$3</c:f>
              <c:strCache>
                <c:ptCount val="1"/>
                <c:pt idx="0">
                  <c:v>Total costs</c:v>
                </c:pt>
              </c:strCache>
            </c:strRef>
          </c:tx>
          <c:marker>
            <c:symbol val="none"/>
          </c:marker>
          <c:xVal>
            <c:numRef>
              <c:f>'Break-Even'!$E$4:$E$5</c:f>
              <c:numCache>
                <c:formatCode>0\ "items"</c:formatCode>
                <c:ptCount val="2"/>
                <c:pt idx="0">
                  <c:v>0</c:v>
                </c:pt>
                <c:pt idx="1">
                  <c:v>1600</c:v>
                </c:pt>
              </c:numCache>
            </c:numRef>
          </c:xVal>
          <c:yVal>
            <c:numRef>
              <c:f>'Break-Even'!$H$4:$H$5</c:f>
              <c:numCache>
                <c:formatCode>_-"£"* #,##0_-;\-"£"* #,##0_-;_-"£"* "-"??_-;_-@_-</c:formatCode>
                <c:ptCount val="2"/>
                <c:pt idx="0">
                  <c:v>10000</c:v>
                </c:pt>
                <c:pt idx="1">
                  <c:v>22800</c:v>
                </c:pt>
              </c:numCache>
            </c:numRef>
          </c:yVal>
        </c:ser>
        <c:ser>
          <c:idx val="3"/>
          <c:order val="3"/>
          <c:tx>
            <c:strRef>
              <c:f>'Break-Even'!$I$3</c:f>
              <c:strCache>
                <c:ptCount val="1"/>
                <c:pt idx="0">
                  <c:v>Revenue</c:v>
                </c:pt>
              </c:strCache>
            </c:strRef>
          </c:tx>
          <c:marker>
            <c:symbol val="none"/>
          </c:marker>
          <c:xVal>
            <c:numRef>
              <c:f>'Break-Even'!$E$4:$E$5</c:f>
              <c:numCache>
                <c:formatCode>0\ "items"</c:formatCode>
                <c:ptCount val="2"/>
                <c:pt idx="0">
                  <c:v>0</c:v>
                </c:pt>
                <c:pt idx="1">
                  <c:v>1600</c:v>
                </c:pt>
              </c:numCache>
            </c:numRef>
          </c:xVal>
          <c:yVal>
            <c:numRef>
              <c:f>'Break-Even'!$I$4:$I$5</c:f>
              <c:numCache>
                <c:formatCode>"£"#,##0</c:formatCode>
                <c:ptCount val="2"/>
                <c:pt idx="0">
                  <c:v>0</c:v>
                </c:pt>
                <c:pt idx="1">
                  <c:v>36800</c:v>
                </c:pt>
              </c:numCache>
            </c:numRef>
          </c:yVal>
        </c:ser>
        <c:axId val="62716928"/>
        <c:axId val="63316736"/>
      </c:scatterChart>
      <c:valAx>
        <c:axId val="62716928"/>
        <c:scaling>
          <c:orientation val="minMax"/>
        </c:scaling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" sourceLinked="0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3316736"/>
        <c:crosses val="autoZero"/>
        <c:crossBetween val="midCat"/>
      </c:valAx>
      <c:valAx>
        <c:axId val="633167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_-&quot;£&quot;* #,##0_-;\-&quot;£&quot;* #,##0_-;_-&quot;£&quot;* &quot;-&quot;??_-;_-@_-" sourceLinked="1"/>
        <c:tickLblPos val="nextTo"/>
        <c:crossAx val="627169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8473600096016887"/>
          <c:y val="9.6454505686789219E-2"/>
          <c:w val="0.17347581101098825"/>
          <c:h val="0.33486876640419971"/>
        </c:manualLayout>
      </c:layout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137" cy="606729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6</xdr:row>
      <xdr:rowOff>7620</xdr:rowOff>
    </xdr:from>
    <xdr:to>
      <xdr:col>13</xdr:col>
      <xdr:colOff>106680</xdr:colOff>
      <xdr:row>21</xdr:row>
      <xdr:rowOff>7620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10"/>
  <sheetViews>
    <sheetView zoomScale="160" zoomScaleNormal="160" workbookViewId="0">
      <selection activeCell="F3" sqref="F3:G3"/>
    </sheetView>
  </sheetViews>
  <sheetFormatPr defaultRowHeight="14.4"/>
  <cols>
    <col min="2" max="2" width="13.109375" bestFit="1" customWidth="1"/>
    <col min="3" max="3" width="11.5546875" bestFit="1" customWidth="1"/>
    <col min="6" max="6" width="11.6640625" bestFit="1" customWidth="1"/>
    <col min="7" max="7" width="10.109375" bestFit="1" customWidth="1"/>
  </cols>
  <sheetData>
    <row r="2" spans="2:8">
      <c r="B2" s="1" t="s">
        <v>4</v>
      </c>
      <c r="C2" s="2" t="s">
        <v>3</v>
      </c>
      <c r="E2" t="s">
        <v>8</v>
      </c>
    </row>
    <row r="3" spans="2:8">
      <c r="B3" s="3" t="s">
        <v>0</v>
      </c>
      <c r="C3" s="4">
        <v>10000</v>
      </c>
      <c r="E3" t="s">
        <v>9</v>
      </c>
      <c r="F3" s="9">
        <v>0</v>
      </c>
      <c r="G3" s="9">
        <v>1500</v>
      </c>
    </row>
    <row r="4" spans="2:8">
      <c r="B4" s="3" t="s">
        <v>1</v>
      </c>
      <c r="C4" s="4">
        <v>8</v>
      </c>
      <c r="E4" t="s">
        <v>0</v>
      </c>
      <c r="F4" s="8">
        <f>$C$3</f>
        <v>10000</v>
      </c>
      <c r="G4" s="8">
        <f>$C$3</f>
        <v>10000</v>
      </c>
    </row>
    <row r="5" spans="2:8">
      <c r="B5" s="5" t="s">
        <v>2</v>
      </c>
      <c r="C5" s="6">
        <v>23</v>
      </c>
      <c r="E5" t="s">
        <v>7</v>
      </c>
      <c r="F5" s="8">
        <f>C3+F3*C4</f>
        <v>10000</v>
      </c>
      <c r="G5" s="8">
        <f>C3+G3*C4</f>
        <v>22000</v>
      </c>
    </row>
    <row r="6" spans="2:8">
      <c r="E6" t="s">
        <v>6</v>
      </c>
      <c r="F6" s="8">
        <f>C5*F3</f>
        <v>0</v>
      </c>
      <c r="G6" s="8">
        <f>C5*G3</f>
        <v>34500</v>
      </c>
    </row>
    <row r="8" spans="2:8">
      <c r="B8" t="s">
        <v>5</v>
      </c>
      <c r="C8" s="7">
        <f>C3/(C5-C4)</f>
        <v>666.66666666666663</v>
      </c>
    </row>
    <row r="9" spans="2:8">
      <c r="B9" t="s">
        <v>6</v>
      </c>
      <c r="C9" s="8">
        <f>C5*C8</f>
        <v>15333.333333333332</v>
      </c>
      <c r="E9" s="7"/>
      <c r="F9" s="8"/>
      <c r="G9" s="8"/>
      <c r="H9" s="8"/>
    </row>
    <row r="10" spans="2:8">
      <c r="B10" t="s">
        <v>7</v>
      </c>
      <c r="C10" s="8">
        <f>C3+C4*C8</f>
        <v>15333.333333333332</v>
      </c>
      <c r="E10" s="7"/>
      <c r="F10" s="8"/>
      <c r="G10" s="8"/>
      <c r="H10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I7"/>
  <sheetViews>
    <sheetView workbookViewId="0">
      <selection activeCell="A18" sqref="A18"/>
    </sheetView>
  </sheetViews>
  <sheetFormatPr defaultRowHeight="14.4"/>
  <cols>
    <col min="2" max="2" width="12.33203125" bestFit="1" customWidth="1"/>
    <col min="3" max="3" width="13.88671875" bestFit="1" customWidth="1"/>
    <col min="5" max="6" width="9.88671875" bestFit="1" customWidth="1"/>
    <col min="7" max="7" width="12.33203125" bestFit="1" customWidth="1"/>
  </cols>
  <sheetData>
    <row r="2" spans="2:9">
      <c r="B2" s="21" t="s">
        <v>17</v>
      </c>
      <c r="C2" s="20" t="s">
        <v>16</v>
      </c>
      <c r="E2" t="s">
        <v>8</v>
      </c>
    </row>
    <row r="3" spans="2:9">
      <c r="B3" s="17" t="s">
        <v>15</v>
      </c>
      <c r="C3" s="19">
        <v>10000</v>
      </c>
      <c r="E3" t="str">
        <f>B7</f>
        <v>Volume</v>
      </c>
      <c r="F3" t="str">
        <f>B3</f>
        <v>Fixed costs</v>
      </c>
      <c r="G3" t="str">
        <f>B4</f>
        <v>Variable costs</v>
      </c>
      <c r="H3" t="s">
        <v>14</v>
      </c>
      <c r="I3" t="s">
        <v>13</v>
      </c>
    </row>
    <row r="4" spans="2:9">
      <c r="B4" s="13" t="s">
        <v>12</v>
      </c>
      <c r="C4" s="18">
        <v>8</v>
      </c>
      <c r="E4" s="15">
        <v>0</v>
      </c>
      <c r="F4" s="8">
        <f>$C$3</f>
        <v>10000</v>
      </c>
      <c r="G4" s="14">
        <f>$C$4*E4</f>
        <v>0</v>
      </c>
      <c r="H4" s="8">
        <f>F4+G4</f>
        <v>10000</v>
      </c>
      <c r="I4" s="14">
        <f>$C$5*E4</f>
        <v>0</v>
      </c>
    </row>
    <row r="5" spans="2:9">
      <c r="B5" s="17" t="s">
        <v>11</v>
      </c>
      <c r="C5" s="16">
        <v>23</v>
      </c>
      <c r="E5" s="15">
        <v>1600</v>
      </c>
      <c r="F5" s="8">
        <f>$C$3</f>
        <v>10000</v>
      </c>
      <c r="G5" s="14">
        <f>$C$4*E5</f>
        <v>12800</v>
      </c>
      <c r="H5" s="8">
        <f>F5+G5</f>
        <v>22800</v>
      </c>
      <c r="I5" s="14">
        <f>$C$5*E5</f>
        <v>36800</v>
      </c>
    </row>
    <row r="6" spans="2:9">
      <c r="B6" s="13"/>
      <c r="C6" s="12"/>
    </row>
    <row r="7" spans="2:9">
      <c r="B7" s="11" t="s">
        <v>10</v>
      </c>
      <c r="C7" s="10">
        <f>C3/(C5-C4)</f>
        <v>666.66666666666663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2:F11"/>
  <sheetViews>
    <sheetView tabSelected="1" workbookViewId="0">
      <selection activeCell="A18" sqref="A18"/>
    </sheetView>
  </sheetViews>
  <sheetFormatPr defaultRowHeight="14.4"/>
  <cols>
    <col min="2" max="2" width="12.6640625" bestFit="1" customWidth="1"/>
    <col min="3" max="3" width="9.6640625" customWidth="1"/>
    <col min="4" max="4" width="17.5546875" bestFit="1" customWidth="1"/>
    <col min="6" max="6" width="12.109375" bestFit="1" customWidth="1"/>
  </cols>
  <sheetData>
    <row r="2" spans="2:6">
      <c r="B2" s="21"/>
      <c r="C2" s="26" t="s">
        <v>22</v>
      </c>
      <c r="D2" s="20" t="s">
        <v>21</v>
      </c>
      <c r="F2" s="37" t="s">
        <v>28</v>
      </c>
    </row>
    <row r="3" spans="2:6">
      <c r="B3" s="17" t="s">
        <v>27</v>
      </c>
      <c r="C3" s="28">
        <v>5</v>
      </c>
      <c r="D3" s="36">
        <f>C3*$C$5</f>
        <v>125</v>
      </c>
      <c r="F3" s="31">
        <f>MAX($C$7)</f>
        <v>375</v>
      </c>
    </row>
    <row r="4" spans="2:6">
      <c r="B4" s="13" t="s">
        <v>6</v>
      </c>
      <c r="C4" s="35">
        <v>20</v>
      </c>
      <c r="D4" s="34">
        <f>C4*$C$5</f>
        <v>500</v>
      </c>
      <c r="F4" s="30">
        <f>COUNT($C$5)</f>
        <v>1</v>
      </c>
    </row>
    <row r="5" spans="2:6">
      <c r="B5" s="17" t="s">
        <v>26</v>
      </c>
      <c r="C5" s="33">
        <v>25</v>
      </c>
      <c r="D5" s="32" t="s">
        <v>25</v>
      </c>
      <c r="F5" s="31" t="b">
        <f>$C$11&lt;=LP!$D$10</f>
        <v>1</v>
      </c>
    </row>
    <row r="6" spans="2:6">
      <c r="B6" s="13"/>
      <c r="C6" s="27"/>
      <c r="D6" s="12"/>
      <c r="F6" s="30">
        <f>{100,100,0.000001,0.05,FALSE,FALSE,FALSE,1,1,1,0.0001,FALSE}</f>
        <v>100</v>
      </c>
    </row>
    <row r="7" spans="2:6">
      <c r="B7" s="29" t="s">
        <v>24</v>
      </c>
      <c r="C7" s="28">
        <f>D4-D3</f>
        <v>375</v>
      </c>
      <c r="D7" s="22" t="s">
        <v>23</v>
      </c>
    </row>
    <row r="8" spans="2:6">
      <c r="B8" s="13"/>
      <c r="C8" s="27"/>
      <c r="D8" s="12"/>
    </row>
    <row r="9" spans="2:6">
      <c r="B9" s="21"/>
      <c r="C9" s="26" t="s">
        <v>22</v>
      </c>
      <c r="D9" s="20" t="s">
        <v>21</v>
      </c>
    </row>
    <row r="10" spans="2:6">
      <c r="B10" s="13" t="s">
        <v>20</v>
      </c>
      <c r="C10" s="25">
        <v>4</v>
      </c>
      <c r="D10" s="24">
        <v>100</v>
      </c>
    </row>
    <row r="11" spans="2:6">
      <c r="B11" s="17" t="s">
        <v>19</v>
      </c>
      <c r="C11" s="23">
        <f>4*C5</f>
        <v>100</v>
      </c>
      <c r="D11" s="2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Task1</vt:lpstr>
      <vt:lpstr>Break-Even</vt:lpstr>
      <vt:lpstr>LP</vt:lpstr>
      <vt:lpstr>Chart - Break-even point</vt:lpstr>
    </vt:vector>
  </TitlesOfParts>
  <Company>University of Surrey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Garn W  Dr (Surrey Business Schl)</dc:creator>
  <cp:lastModifiedBy>Wolfgang Garn</cp:lastModifiedBy>
  <dcterms:created xsi:type="dcterms:W3CDTF">2011-10-05T11:11:02Z</dcterms:created>
  <dcterms:modified xsi:type="dcterms:W3CDTF">2012-09-12T10:13:12Z</dcterms:modified>
</cp:coreProperties>
</file>